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610" windowHeight="5535" tabRatio="648" activeTab="1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Лист1!$C$5:$N$100</definedName>
    <definedName name="_xlnm.Print_Titles" localSheetId="0">Лист1!$4:$5</definedName>
    <definedName name="_xlnm.Print_Area" localSheetId="0">Лист1!$A$1:$X$100</definedName>
  </definedNames>
  <calcPr calcId="152511"/>
</workbook>
</file>

<file path=xl/calcChain.xml><?xml version="1.0" encoding="utf-8"?>
<calcChain xmlns="http://schemas.openxmlformats.org/spreadsheetml/2006/main">
  <c r="W100" i="1"/>
  <c r="W99"/>
  <c r="W98"/>
  <c r="W97"/>
  <c r="W96"/>
  <c r="W95"/>
  <c r="W94"/>
  <c r="W93"/>
  <c r="W92"/>
  <c r="W90"/>
  <c r="W89"/>
  <c r="W88"/>
  <c r="W86"/>
  <c r="W85"/>
  <c r="W84"/>
  <c r="W83"/>
  <c r="W82"/>
  <c r="W81"/>
  <c r="W80"/>
  <c r="W79"/>
  <c r="W78"/>
  <c r="W77"/>
  <c r="W76"/>
  <c r="W74"/>
  <c r="W73"/>
  <c r="W72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3"/>
  <c r="W12"/>
  <c r="W11"/>
  <c r="W10"/>
  <c r="W9"/>
  <c r="W8"/>
  <c r="W7"/>
  <c r="W6"/>
  <c r="O100" l="1"/>
  <c r="R100"/>
  <c r="D100" i="14" l="1"/>
  <c r="E3" i="5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</calcChain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<sst xmlns="http://schemas.openxmlformats.org/spreadsheetml/2006/main" count="2625" uniqueCount="602">
  <si>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</si>
  <si>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</si>
  <si>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</si>
  <si>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</si>
  <si>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</si>
  <si>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</si>
  <si>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</si>
  <si>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</si>
  <si>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</si>
  <si>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</si>
  <si>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</si>
  <si>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</si>
  <si>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</si>
  <si>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</si>
  <si>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</si>
  <si>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</si>
  <si>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</si>
  <si>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</si>
  <si>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</si>
  <si>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</si>
  <si>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</si>
  <si>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</si>
  <si>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</si>
  <si>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</si>
  <si>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</si>
  <si>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</si>
  <si>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</si>
  <si>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</si>
  <si>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</si>
  <si>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</si>
  <si>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</si>
  <si>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</si>
  <si>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</si>
  <si>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</si>
  <si>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</si>
  <si>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</si>
  <si>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</si>
  <si>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</si>
  <si>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</si>
  <si>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</si>
  <si>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</si>
  <si>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</si>
  <si>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</si>
  <si>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</si>
  <si>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</si>
  <si>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</si>
  <si>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</si>
  <si>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</si>
  <si>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</si>
  <si>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</si>
  <si>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</si>
  <si>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</si>
  <si>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</si>
  <si>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</si>
  <si>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</si>
  <si>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</si>
  <si>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</si>
  <si>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</si>
  <si>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</si>
  <si>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</si>
  <si>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</si>
  <si>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</si>
  <si>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</si>
  <si>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</si>
  <si>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</si>
  <si>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</si>
  <si>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</si>
  <si>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</si>
  <si>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</si>
  <si>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</si>
  <si>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</si>
  <si>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</si>
  <si>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</si>
  <si>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</si>
  <si>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</si>
  <si>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</si>
  <si>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</si>
  <si>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</si>
  <si>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</si>
  <si>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</si>
  <si>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</si>
  <si>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</si>
  <si>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</si>
  <si>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</si>
  <si>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</si>
  <si>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</si>
  <si>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</si>
  <si>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</si>
  <si>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</si>
  <si>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</si>
  <si>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</si>
  <si>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</si>
  <si>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</si>
  <si>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</si>
  <si>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</si>
  <si>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</si>
  <si>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</si>
  <si>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</si>
  <si>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</si>
  <si>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</si>
  <si>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</si>
  <si>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</si>
  <si>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</si>
  <si>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</si>
  <si>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</si>
  <si>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</si>
  <si>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</si>
  <si>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</si>
  <si>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</si>
  <si>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</si>
  <si>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</si>
  <si>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</si>
  <si>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</si>
  <si>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</si>
  <si>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</si>
  <si>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</si>
  <si>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</si>
  <si>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</si>
  <si>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</si>
  <si>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</si>
  <si>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</si>
  <si>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</si>
  <si>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</si>
  <si>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</si>
  <si>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</si>
  <si>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</si>
  <si>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</si>
  <si>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</si>
  <si>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</si>
  <si>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</si>
  <si>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</si>
  <si>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</si>
  <si>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</si>
  <si>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</si>
  <si>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</si>
  <si>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</si>
  <si>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</si>
  <si>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</si>
  <si>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</si>
  <si>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</si>
  <si>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</si>
  <si>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</si>
  <si>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</si>
  <si>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</si>
  <si>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</si>
  <si>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</si>
  <si>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</si>
  <si>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</si>
  <si>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</si>
  <si>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</si>
  <si>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</si>
  <si>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</si>
  <si>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</si>
  <si>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</si>
  <si>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</si>
  <si>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</si>
  <si>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</si>
  <si>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</si>
  <si>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</si>
  <si>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</si>
  <si>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</si>
  <si>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</si>
  <si>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</si>
  <si>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</si>
  <si>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</si>
  <si>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</si>
  <si>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</si>
  <si>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</si>
  <si>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</si>
  <si>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</si>
  <si>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</si>
  <si>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</si>
  <si>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</si>
  <si>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</si>
  <si>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</si>
  <si>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</si>
  <si>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</si>
  <si>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</si>
  <si>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</si>
  <si>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</si>
  <si>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</si>
  <si>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</si>
  <si>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</si>
  <si>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</si>
  <si>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</si>
  <si>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</si>
  <si>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</si>
  <si>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</si>
  <si>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</si>
  <si>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</si>
  <si>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</si>
  <si>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</si>
  <si>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</si>
  <si>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</si>
  <si>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</si>
  <si>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</si>
  <si>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</si>
  <si>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</si>
  <si>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</si>
  <si>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</si>
  <si>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</si>
  <si>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</si>
  <si>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</si>
  <si>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</si>
  <si>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</si>
  <si>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</si>
  <si>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</si>
  <si>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</si>
  <si>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</si>
  <si>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</si>
  <si>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</si>
  <si>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</si>
  <si>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</si>
  <si>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</si>
  <si>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</si>
  <si>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</si>
  <si>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</si>
  <si>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</si>
  <si>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</si>
  <si>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</si>
  <si>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</si>
  <si>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</si>
  <si>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</si>
  <si>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</si>
  <si>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</si>
  <si>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</si>
  <si>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</si>
  <si>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</si>
  <si>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</si>
  <si>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</si>
  <si>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</si>
  <si>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</si>
  <si>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</si>
  <si>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</si>
  <si>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</si>
  <si>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</si>
  <si>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</si>
  <si>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</si>
  <si>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</si>
  <si>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</si>
  <si>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</si>
  <si>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</si>
  <si>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</si>
  <si>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</si>
  <si>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</si>
  <si>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</si>
  <si>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</si>
  <si>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</si>
  <si>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</si>
  <si>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</si>
  <si>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</si>
  <si>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</si>
  <si>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</si>
  <si>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</si>
  <si>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</si>
  <si>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</si>
  <si>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</si>
  <si>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</si>
  <si>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</si>
  <si>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</si>
  <si>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</si>
  <si>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</si>
  <si>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</si>
  <si>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</si>
  <si>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</si>
  <si>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</si>
  <si>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</si>
  <si>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</si>
  <si>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</si>
  <si>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</si>
  <si>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</si>
  <si>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</si>
  <si>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</si>
  <si>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</si>
  <si>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</si>
  <si>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</si>
  <si>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</si>
  <si>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</si>
  <si>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</si>
  <si>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</si>
  <si>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</si>
  <si>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</si>
  <si>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</si>
  <si>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</si>
  <si>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</si>
  <si>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</si>
  <si>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</si>
  <si>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</si>
  <si>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</si>
  <si>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</si>
  <si>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</si>
  <si>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</si>
  <si>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</si>
  <si>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</si>
  <si>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</si>
  <si>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</si>
  <si>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</si>
  <si>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</si>
  <si>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</si>
  <si>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</si>
  <si>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</si>
  <si>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</si>
  <si>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</si>
  <si>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</si>
  <si>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</si>
  <si>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</si>
  <si>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</si>
  <si>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</si>
  <si>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</si>
  <si>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</si>
  <si>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</si>
  <si>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</si>
  <si>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</si>
  <si>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</si>
  <si>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</si>
  <si>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</si>
  <si>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</si>
  <si>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</si>
  <si>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</si>
  <si>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</si>
  <si>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</si>
  <si>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</si>
  <si>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</si>
  <si>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</si>
  <si>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</si>
  <si>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</si>
  <si>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</si>
  <si>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</si>
  <si>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</si>
  <si>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</si>
  <si>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</si>
  <si>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</si>
  <si>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</si>
  <si>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</si>
  <si>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</si>
  <si>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</si>
  <si>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</si>
  <si>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</si>
  <si>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</si>
  <si>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</si>
  <si>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</si>
  <si>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</si>
  <si>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</si>
  <si>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</si>
  <si>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</si>
  <si>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</si>
  <si>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</si>
  <si>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</si>
  <si>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</si>
  <si>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</si>
  <si>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</si>
  <si>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</si>
  <si>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</si>
  <si>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</si>
  <si>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</si>
  <si>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</si>
  <si>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</si>
  <si>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</si>
  <si>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</si>
  <si>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</si>
  <si>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</si>
  <si>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</si>
  <si>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</si>
  <si>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</si>
  <si>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</si>
  <si>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</si>
  <si>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</si>
  <si>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</si>
  <si>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</si>
  <si>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</si>
  <si>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</si>
  <si>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</si>
  <si>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</si>
  <si>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</si>
  <si>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</si>
  <si>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</si>
  <si>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</si>
  <si>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</si>
  <si>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</si>
  <si>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</si>
  <si>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</si>
  <si>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</si>
  <si>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</si>
  <si>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</si>
  <si>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</si>
  <si>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</si>
  <si>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</si>
  <si>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</si>
  <si>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</si>
  <si>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</si>
  <si>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</si>
  <si>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</si>
  <si>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</si>
  <si>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</si>
  <si>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</si>
  <si>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</si>
  <si>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</si>
  <si>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</si>
  <si>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</si>
  <si>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</si>
  <si>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</si>
  <si>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</si>
  <si>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</si>
  <si>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</si>
  <si>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</si>
  <si>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</si>
  <si>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</si>
  <si>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</si>
  <si>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</si>
  <si>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</si>
  <si>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</si>
  <si>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</si>
  <si>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</si>
  <si>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</si>
  <si>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</si>
  <si>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</si>
  <si>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</si>
  <si>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</si>
  <si>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</si>
  <si>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</si>
  <si>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</si>
  <si>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</si>
  <si>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</si>
  <si>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</si>
  <si>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</si>
  <si>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</si>
  <si>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</si>
  <si>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</si>
  <si>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</si>
  <si>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</si>
  <si>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</si>
  <si>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</si>
  <si>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</si>
  <si>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</si>
  <si>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</si>
  <si>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</si>
  <si>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</si>
  <si>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</si>
  <si>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</si>
  <si>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</si>
  <si>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</si>
  <si>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</si>
  <si>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</si>
  <si>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</si>
  <si>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</si>
  <si>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</si>
  <si>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</si>
  <si>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</si>
  <si>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</si>
  <si>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</si>
  <si>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</si>
  <si>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</si>
  <si>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</si>
  <si>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</si>
  <si>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</si>
  <si>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</si>
  <si>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</si>
  <si>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</si>
  <si>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</si>
  <si>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</si>
  <si>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</si>
  <si>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</si>
  <si>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</si>
  <si>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</si>
  <si>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</si>
  <si>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</si>
  <si>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</si>
  <si>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</si>
  <si>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</si>
  <si>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</si>
  <si>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</si>
  <si>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</si>
  <si>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</si>
  <si>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</si>
  <si>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</si>
  <si>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</si>
  <si>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</si>
  <si>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</si>
  <si>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</si>
  <si>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</si>
  <si>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</si>
  <si>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</si>
  <si>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</si>
  <si>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</si>
  <si>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</si>
  <si>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</si>
  <si>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</si>
  <si>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</si>
  <si>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</si>
  <si>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</si>
  <si>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</si>
  <si>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</si>
  <si>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</si>
  <si>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</si>
  <si>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</si>
  <si>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</si>
  <si>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</si>
  <si>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</si>
  <si>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</si>
  <si>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</si>
  <si>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</si>
  <si>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</si>
  <si>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</si>
  <si>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</si>
  <si>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</si>
  <si>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</si>
  <si>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</si>
  <si>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</si>
  <si>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</si>
  <si>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</si>
  <si>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</si>
  <si>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</si>
  <si>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</si>
  <si>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</si>
  <si>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</si>
  <si>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</si>
  <si>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</si>
  <si>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</si>
  <si>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</si>
  <si>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</si>
  <si>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</si>
  <si>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</si>
  <si>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</si>
  <si>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</si>
  <si>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</si>
  <si>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</si>
  <si>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</si>
  <si>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</si>
  <si>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</si>
  <si>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</si>
  <si>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</si>
  <si>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</si>
  <si>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</si>
  <si>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</si>
  <si>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</si>
  <si>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</si>
  <si>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</si>
  <si>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</si>
  <si>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</si>
  <si>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</si>
  <si>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</si>
  <si>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</si>
  <si>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</si>
  <si>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</si>
  <si>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</si>
  <si>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</si>
  <si>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</si>
  <si>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</si>
  <si>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</si>
  <si>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</si>
  <si>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</si>
  <si>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</si>
  <si>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</si>
  <si>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</si>
  <si>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</si>
  <si>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</si>
  <si>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</si>
  <si>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</si>
  <si>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</si>
  <si>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</si>
  <si>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</si>
  <si>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</si>
  <si>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</si>
  <si>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</si>
  <si>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</si>
  <si>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</si>
  <si>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</si>
  <si>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</si>
  <si>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</si>
  <si>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</si>
  <si>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</si>
  <si>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</si>
  <si>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</si>
  <si>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</si>
  <si>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</si>
  <si>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</si>
  <si>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</si>
  <si>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</si>
  <si>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</si>
  <si>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</si>
  <si>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</si>
  <si>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</si>
  <si>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</si>
  <si>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</si>
  <si>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</si>
  <si>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</si>
  <si>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</si>
  <si>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</si>
  <si>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</si>
  <si>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</si>
  <si>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</si>
  <si>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</si>
  <si>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</si>
  <si>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theme="1"/>
        <rFont val="Liberation Serif"/>
        <family val="1"/>
        <charset val="204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</si>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</sst>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3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4" borderId="35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4" borderId="28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Continuous" vertical="center"/>
    </xf>
    <xf numFmtId="2" fontId="13" fillId="0" borderId="2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4" fillId="4" borderId="36" xfId="0" applyNumberFormat="1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" fontId="24" fillId="4" borderId="47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" fontId="19" fillId="4" borderId="3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0" fontId="24" fillId="4" borderId="53" xfId="0" applyNumberFormat="1" applyFont="1" applyFill="1" applyBorder="1" applyAlignment="1">
      <alignment horizontal="center" vertical="center"/>
    </xf>
    <xf numFmtId="10" fontId="24" fillId="4" borderId="28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0" fontId="13" fillId="0" borderId="42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/>
    <xf numFmtId="0" fontId="16" fillId="4" borderId="49" xfId="0" applyFont="1" applyFill="1" applyBorder="1" applyAlignment="1">
      <alignment horizontal="center" vertical="center" wrapText="1"/>
    </xf>
    <xf numFmtId="0" fontId="0" fillId="0" borderId="49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left" vertical="center" wrapText="1"/>
    </xf>
    <xf numFmtId="0" fontId="13" fillId="9" borderId="42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1" fontId="19" fillId="9" borderId="35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>
      <alignment horizontal="center" vertical="center"/>
    </xf>
    <xf numFmtId="0" fontId="13" fillId="9" borderId="1" xfId="0" applyNumberFormat="1" applyFont="1" applyFill="1" applyBorder="1" applyAlignment="1">
      <alignment horizontal="center" vertical="center"/>
    </xf>
    <xf numFmtId="4" fontId="13" fillId="9" borderId="28" xfId="0" applyNumberFormat="1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 wrapText="1"/>
    </xf>
    <xf numFmtId="164" fontId="19" fillId="9" borderId="1" xfId="0" applyNumberFormat="1" applyFont="1" applyFill="1" applyBorder="1" applyAlignment="1">
      <alignment horizontal="center" vertical="center" wrapText="1"/>
    </xf>
    <xf numFmtId="1" fontId="19" fillId="9" borderId="2" xfId="0" applyNumberFormat="1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/>
    </xf>
    <xf numFmtId="1" fontId="24" fillId="9" borderId="36" xfId="0" applyNumberFormat="1" applyFont="1" applyFill="1" applyBorder="1" applyAlignment="1">
      <alignment horizontal="center" vertical="center"/>
    </xf>
    <xf numFmtId="10" fontId="24" fillId="9" borderId="28" xfId="0" applyNumberFormat="1" applyFont="1" applyFill="1" applyBorder="1" applyAlignment="1">
      <alignment horizontal="center" vertical="center"/>
    </xf>
    <xf numFmtId="0" fontId="11" fillId="9" borderId="0" xfId="0" applyFont="1" applyFill="1"/>
    <xf numFmtId="0" fontId="13" fillId="9" borderId="20" xfId="0" applyFont="1" applyFill="1" applyBorder="1" applyAlignment="1">
      <alignment horizontal="left" vertical="center" wrapText="1"/>
    </xf>
    <xf numFmtId="49" fontId="13" fillId="9" borderId="2" xfId="0" applyNumberFormat="1" applyFont="1" applyFill="1" applyBorder="1" applyAlignment="1">
      <alignment horizontal="center" vertical="center" wrapText="1"/>
    </xf>
    <xf numFmtId="4" fontId="13" fillId="9" borderId="28" xfId="0" applyNumberFormat="1" applyFont="1" applyFill="1" applyBorder="1" applyAlignment="1">
      <alignment horizontal="center" vertical="center" wrapText="1"/>
    </xf>
    <xf numFmtId="4" fontId="13" fillId="9" borderId="5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5"/>
  <sheetViews>
    <sheetView view="pageBreakPreview" topLeftCell="A73" zoomScale="90" zoomScaleNormal="85" zoomScaleSheetLayoutView="90" workbookViewId="0">
      <selection activeCell="A82" sqref="A82:XFD82"/>
    </sheetView>
  </sheetViews>
  <sheetFormatPr defaultRowHeight="15"/>
  <cols>
    <col min="1" max="1" width="4.85546875" style="48" customWidth="1"/>
    <col min="2" max="2" width="30.28515625" style="48" customWidth="1"/>
    <col min="3" max="3" width="9.42578125" style="54" customWidth="1"/>
    <col min="4" max="4" width="8.7109375" style="46" customWidth="1"/>
    <col min="5" max="5" width="8.5703125" style="46" customWidth="1"/>
    <col min="6" max="6" width="18.28515625" style="46" customWidth="1"/>
    <col min="7" max="7" width="9.85546875" style="46" customWidth="1"/>
    <col min="8" max="8" width="9.140625" style="46" customWidth="1"/>
    <col min="9" max="9" width="9.42578125" style="46" customWidth="1"/>
    <col min="10" max="10" width="8.7109375" style="46" customWidth="1"/>
    <col min="11" max="11" width="8.140625" style="46" customWidth="1"/>
    <col min="12" max="12" width="8.28515625" style="46" customWidth="1"/>
    <col min="13" max="13" width="9" style="46" customWidth="1"/>
    <col min="14" max="14" width="9.28515625" style="46" customWidth="1"/>
    <col min="15" max="15" width="9.140625" style="46"/>
    <col min="16" max="16" width="9.140625" style="46" customWidth="1"/>
    <col min="17" max="17" width="17.7109375" style="128" customWidth="1"/>
    <col min="18" max="19" width="9.140625" style="46"/>
    <col min="20" max="20" width="21" style="46" customWidth="1"/>
    <col min="21" max="21" width="11.42578125" style="46" customWidth="1"/>
    <col min="22" max="22" width="10.5703125" style="46" customWidth="1"/>
    <col min="23" max="23" width="10.7109375" style="46" customWidth="1"/>
    <col min="24" max="16384" width="9.140625" style="46"/>
  </cols>
  <sheetData>
    <row r="1" spans="1:83" ht="15" customHeight="1">
      <c r="A1" s="196" t="s">
        <v>593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7"/>
      <c r="Q1" s="197"/>
      <c r="R1" s="197"/>
      <c r="S1" s="197"/>
      <c r="T1" s="197"/>
      <c r="U1" s="197"/>
      <c r="V1" s="197"/>
      <c r="W1" s="19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7"/>
      <c r="T2" s="197"/>
      <c r="U2" s="197"/>
      <c r="V2" s="197"/>
      <c r="W2" s="19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  <c r="R3" s="199"/>
      <c r="S3" s="199"/>
      <c r="T3" s="199"/>
      <c r="U3" s="199"/>
      <c r="V3" s="199"/>
      <c r="W3" s="199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>
      <c r="A4" s="207" t="s">
        <v>0</v>
      </c>
      <c r="B4" s="205" t="s">
        <v>1</v>
      </c>
      <c r="C4" s="193" t="s">
        <v>542</v>
      </c>
      <c r="D4" s="194"/>
      <c r="E4" s="194"/>
      <c r="F4" s="195"/>
      <c r="G4" s="203" t="s">
        <v>548</v>
      </c>
      <c r="H4" s="204"/>
      <c r="I4" s="203" t="s">
        <v>543</v>
      </c>
      <c r="J4" s="204"/>
      <c r="K4" s="203" t="s">
        <v>544</v>
      </c>
      <c r="L4" s="204"/>
      <c r="M4" s="203" t="s">
        <v>545</v>
      </c>
      <c r="N4" s="204"/>
      <c r="O4" s="200" t="s">
        <v>594</v>
      </c>
      <c r="P4" s="201"/>
      <c r="Q4" s="202"/>
      <c r="R4" s="200" t="s">
        <v>595</v>
      </c>
      <c r="S4" s="201"/>
      <c r="T4" s="202"/>
      <c r="U4" s="189" t="s">
        <v>601</v>
      </c>
      <c r="V4" s="191" t="s">
        <v>598</v>
      </c>
      <c r="W4" s="191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>
      <c r="A5" s="208"/>
      <c r="B5" s="206"/>
      <c r="C5" s="175" t="s">
        <v>533</v>
      </c>
      <c r="D5" s="175" t="s">
        <v>546</v>
      </c>
      <c r="E5" s="175" t="s">
        <v>534</v>
      </c>
      <c r="F5" s="176" t="s">
        <v>588</v>
      </c>
      <c r="G5" s="175" t="s">
        <v>547</v>
      </c>
      <c r="H5" s="175" t="s">
        <v>534</v>
      </c>
      <c r="I5" s="175" t="s">
        <v>547</v>
      </c>
      <c r="J5" s="175" t="s">
        <v>534</v>
      </c>
      <c r="K5" s="175" t="s">
        <v>547</v>
      </c>
      <c r="L5" s="175" t="s">
        <v>534</v>
      </c>
      <c r="M5" s="175" t="s">
        <v>547</v>
      </c>
      <c r="N5" s="175" t="s">
        <v>534</v>
      </c>
      <c r="O5" s="175" t="s">
        <v>547</v>
      </c>
      <c r="P5" s="176" t="s">
        <v>534</v>
      </c>
      <c r="Q5" s="176" t="s">
        <v>588</v>
      </c>
      <c r="R5" s="177" t="s">
        <v>547</v>
      </c>
      <c r="S5" s="177" t="s">
        <v>534</v>
      </c>
      <c r="T5" s="177" t="s">
        <v>588</v>
      </c>
      <c r="U5" s="190"/>
      <c r="V5" s="192"/>
      <c r="W5" s="192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customHeight="1">
      <c r="A6" s="56" t="s">
        <v>96</v>
      </c>
      <c r="B6" s="148" t="s">
        <v>518</v>
      </c>
      <c r="C6" s="186" t="s">
        <v>536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3">
        <v>26</v>
      </c>
      <c r="P6" s="174">
        <v>0.73076923076923073</v>
      </c>
      <c r="Q6" s="117" t="s">
        <v>589</v>
      </c>
      <c r="R6" s="153">
        <v>0</v>
      </c>
      <c r="S6" s="173" t="s">
        <v>591</v>
      </c>
      <c r="T6" s="117" t="s">
        <v>589</v>
      </c>
      <c r="U6" s="160">
        <v>32083</v>
      </c>
      <c r="V6" s="161">
        <v>26</v>
      </c>
      <c r="W6" s="178">
        <f>V6/U6</f>
        <v>8.1039803010940373E-4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customHeight="1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0.66666666666666663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179">
        <f t="shared" ref="W7:W70" si="0">V7/U7</f>
        <v>2.250098441806829E-4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customHeight="1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72.680000000000007</v>
      </c>
      <c r="M8" s="61">
        <v>173</v>
      </c>
      <c r="N8" s="64">
        <v>83.24</v>
      </c>
      <c r="O8" s="118">
        <v>222</v>
      </c>
      <c r="P8" s="116">
        <v>0.73873873873873874</v>
      </c>
      <c r="Q8" s="117" t="s">
        <v>589</v>
      </c>
      <c r="R8" s="154">
        <v>1478</v>
      </c>
      <c r="S8" s="116">
        <v>0.92354533152909335</v>
      </c>
      <c r="T8" s="117" t="s">
        <v>589</v>
      </c>
      <c r="U8" s="162">
        <v>14369</v>
      </c>
      <c r="V8" s="161">
        <v>2724</v>
      </c>
      <c r="W8" s="179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customHeight="1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79.040000000000006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0.67484662576687116</v>
      </c>
      <c r="Q9" s="117" t="s">
        <v>589</v>
      </c>
      <c r="R9" s="155">
        <v>1194</v>
      </c>
      <c r="S9" s="116">
        <v>0.95142378559463991</v>
      </c>
      <c r="T9" s="117" t="s">
        <v>589</v>
      </c>
      <c r="U9" s="162">
        <v>41316</v>
      </c>
      <c r="V9" s="161">
        <v>2031</v>
      </c>
      <c r="W9" s="179">
        <f t="shared" si="0"/>
        <v>4.9157711298286381E-2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customHeight="1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179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customHeight="1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179">
        <f t="shared" si="0"/>
        <v>2.1941854086670325E-3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customHeight="1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179">
        <f t="shared" si="0"/>
        <v>7.1294893503252832E-4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customHeight="1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179">
        <f t="shared" si="0"/>
        <v>3.0927835051546393E-2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customHeight="1">
      <c r="A14" s="56" t="s">
        <v>104</v>
      </c>
      <c r="B14" s="65" t="s">
        <v>10</v>
      </c>
      <c r="C14" s="183" t="s">
        <v>536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179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customHeight="1">
      <c r="A15" s="56" t="s">
        <v>105</v>
      </c>
      <c r="B15" s="65" t="s">
        <v>11</v>
      </c>
      <c r="C15" s="180" t="s">
        <v>536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17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customHeight="1">
      <c r="A16" s="56" t="s">
        <v>106</v>
      </c>
      <c r="B16" s="65" t="s">
        <v>12</v>
      </c>
      <c r="C16" s="133">
        <v>97</v>
      </c>
      <c r="D16" s="83">
        <v>391</v>
      </c>
      <c r="E16" s="63">
        <v>67.010000000000005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172">
        <v>0.27272727272727271</v>
      </c>
      <c r="Q16" s="168" t="s">
        <v>590</v>
      </c>
      <c r="R16" s="154">
        <v>41</v>
      </c>
      <c r="S16" s="116">
        <v>0.80487804878048785</v>
      </c>
      <c r="T16" s="117" t="s">
        <v>589</v>
      </c>
      <c r="U16" s="162">
        <v>25348</v>
      </c>
      <c r="V16" s="161">
        <v>443</v>
      </c>
      <c r="W16" s="179">
        <f t="shared" si="0"/>
        <v>1.7476724001893641E-2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customHeight="1">
      <c r="A17" s="56" t="s">
        <v>107</v>
      </c>
      <c r="B17" s="65" t="s">
        <v>519</v>
      </c>
      <c r="C17" s="180" t="s">
        <v>536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179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customHeight="1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0.84615384615384615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179">
        <f t="shared" si="0"/>
        <v>2.1519838601210491E-2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customHeight="1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179">
        <f t="shared" si="0"/>
        <v>1.8812769529101907E-3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customHeight="1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179">
        <f t="shared" si="0"/>
        <v>2.8511404561824731E-3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customHeight="1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172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179">
        <f t="shared" si="0"/>
        <v>4.3874451569355386E-3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customHeight="1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0.88983050847457623</v>
      </c>
      <c r="T22" s="117" t="s">
        <v>589</v>
      </c>
      <c r="U22" s="162">
        <v>24720</v>
      </c>
      <c r="V22" s="161">
        <v>291</v>
      </c>
      <c r="W22" s="179">
        <f t="shared" si="0"/>
        <v>1.1771844660194175E-2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customHeight="1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69.150000000000006</v>
      </c>
      <c r="I23" s="83">
        <v>2863</v>
      </c>
      <c r="J23" s="86">
        <v>69.930000000000007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0.51142473118279574</v>
      </c>
      <c r="Q23" s="117" t="s">
        <v>589</v>
      </c>
      <c r="R23" s="155">
        <v>12848</v>
      </c>
      <c r="S23" s="157">
        <v>0.86519302615193028</v>
      </c>
      <c r="T23" s="117" t="s">
        <v>589</v>
      </c>
      <c r="U23" s="162">
        <v>272199</v>
      </c>
      <c r="V23" s="161">
        <v>21683</v>
      </c>
      <c r="W23" s="179">
        <f t="shared" si="0"/>
        <v>7.9658632103718235E-2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customHeight="1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0.83333333333333337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179">
        <f t="shared" si="0"/>
        <v>3.4735144523012035E-3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customHeight="1">
      <c r="A25" s="56" t="s">
        <v>115</v>
      </c>
      <c r="B25" s="65" t="s">
        <v>521</v>
      </c>
      <c r="C25" s="180" t="s">
        <v>536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179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customHeight="1">
      <c r="A26" s="56" t="s">
        <v>116</v>
      </c>
      <c r="B26" s="65" t="s">
        <v>22</v>
      </c>
      <c r="C26" s="180" t="s">
        <v>536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18">
        <v>11</v>
      </c>
      <c r="P26" s="116">
        <v>0.81818181818181823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179">
        <f t="shared" si="0"/>
        <v>3.2073711219967341E-4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customHeight="1">
      <c r="A27" s="56" t="s">
        <v>117</v>
      </c>
      <c r="B27" s="65" t="s">
        <v>23</v>
      </c>
      <c r="C27" s="180" t="s">
        <v>536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179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customHeight="1">
      <c r="A28" s="56" t="s">
        <v>118</v>
      </c>
      <c r="B28" s="65" t="s">
        <v>24</v>
      </c>
      <c r="C28" s="133">
        <v>15</v>
      </c>
      <c r="D28" s="85">
        <v>54</v>
      </c>
      <c r="E28" s="63">
        <v>75.930000000000007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172">
        <v>0.27272727272727271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179">
        <f t="shared" si="0"/>
        <v>3.0295047418335091E-2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customHeight="1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179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customHeight="1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0.84615384615384615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179">
        <f t="shared" si="0"/>
        <v>1.0551151101276396E-3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customHeight="1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81.819999999999993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0.94666666666666666</v>
      </c>
      <c r="T31" s="117" t="s">
        <v>589</v>
      </c>
      <c r="U31" s="162">
        <v>6656</v>
      </c>
      <c r="V31" s="161">
        <v>142</v>
      </c>
      <c r="W31" s="179">
        <f t="shared" si="0"/>
        <v>2.1334134615384616E-2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customHeight="1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179">
        <f t="shared" si="0"/>
        <v>2.9124550282679457E-3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customHeight="1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0.80136986301369861</v>
      </c>
      <c r="T33" s="117" t="s">
        <v>589</v>
      </c>
      <c r="U33" s="162">
        <v>11808</v>
      </c>
      <c r="V33" s="161">
        <v>261</v>
      </c>
      <c r="W33" s="179">
        <f t="shared" si="0"/>
        <v>2.2103658536585365E-2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customHeight="1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0.97590361445783136</v>
      </c>
      <c r="T34" s="117" t="s">
        <v>589</v>
      </c>
      <c r="U34" s="162">
        <v>25107</v>
      </c>
      <c r="V34" s="161">
        <v>1006</v>
      </c>
      <c r="W34" s="179">
        <f t="shared" si="0"/>
        <v>4.0068506790934801E-2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customHeight="1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179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customHeight="1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79.150000000000006</v>
      </c>
      <c r="O36" s="118">
        <v>6</v>
      </c>
      <c r="P36" s="116">
        <v>0.83333333333333337</v>
      </c>
      <c r="Q36" s="117" t="s">
        <v>589</v>
      </c>
      <c r="R36" s="154">
        <v>3176</v>
      </c>
      <c r="S36" s="116">
        <v>0.93734256926952142</v>
      </c>
      <c r="T36" s="117" t="s">
        <v>589</v>
      </c>
      <c r="U36" s="162">
        <v>21722</v>
      </c>
      <c r="V36" s="161">
        <v>5090</v>
      </c>
      <c r="W36" s="179">
        <f t="shared" si="0"/>
        <v>0.23432464782248411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customHeight="1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0.89028213166144199</v>
      </c>
      <c r="T37" s="117" t="s">
        <v>589</v>
      </c>
      <c r="U37" s="162">
        <v>47792</v>
      </c>
      <c r="V37" s="161">
        <v>0</v>
      </c>
      <c r="W37" s="179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customHeight="1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0.81818181818181823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179">
        <f t="shared" si="0"/>
        <v>7.5943451337773108E-4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customHeight="1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179">
        <f t="shared" si="0"/>
        <v>1.7587674557669984E-3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customHeight="1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0.66666666666666663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179">
        <f t="shared" si="0"/>
        <v>4.8198131395521277E-3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customHeight="1">
      <c r="A41" s="56" t="s">
        <v>131</v>
      </c>
      <c r="B41" s="65" t="s">
        <v>37</v>
      </c>
      <c r="C41" s="180" t="s">
        <v>536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2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179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customHeight="1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69.260000000000005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0.65550239234449759</v>
      </c>
      <c r="Q42" s="117" t="s">
        <v>589</v>
      </c>
      <c r="R42" s="154">
        <v>1360</v>
      </c>
      <c r="S42" s="116">
        <v>0.89117647058823535</v>
      </c>
      <c r="T42" s="117" t="s">
        <v>589</v>
      </c>
      <c r="U42" s="162">
        <v>107169</v>
      </c>
      <c r="V42" s="161">
        <v>2524</v>
      </c>
      <c r="W42" s="179">
        <f t="shared" si="0"/>
        <v>2.355158674616727E-2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customHeight="1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78.180000000000007</v>
      </c>
      <c r="M43" s="132">
        <v>51</v>
      </c>
      <c r="N43" s="64">
        <v>90.2</v>
      </c>
      <c r="O43" s="118">
        <v>55</v>
      </c>
      <c r="P43" s="116">
        <v>0.58181818181818179</v>
      </c>
      <c r="Q43" s="117" t="s">
        <v>589</v>
      </c>
      <c r="R43" s="155">
        <v>467</v>
      </c>
      <c r="S43" s="116">
        <v>0.93147751605995721</v>
      </c>
      <c r="T43" s="117" t="s">
        <v>589</v>
      </c>
      <c r="U43" s="162">
        <v>47899</v>
      </c>
      <c r="V43" s="161">
        <v>822</v>
      </c>
      <c r="W43" s="179">
        <f t="shared" si="0"/>
        <v>1.7161109835278399E-2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customHeight="1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179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customHeight="1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179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customHeight="1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0.72222222222222221</v>
      </c>
      <c r="Q46" s="117" t="s">
        <v>589</v>
      </c>
      <c r="R46" s="154">
        <v>114</v>
      </c>
      <c r="S46" s="116">
        <v>0.99122807017543857</v>
      </c>
      <c r="T46" s="117" t="s">
        <v>589</v>
      </c>
      <c r="U46" s="162">
        <v>2303</v>
      </c>
      <c r="V46" s="161">
        <v>193</v>
      </c>
      <c r="W46" s="179">
        <f t="shared" si="0"/>
        <v>8.3803734259661311E-2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customHeight="1">
      <c r="A47" s="56" t="s">
        <v>137</v>
      </c>
      <c r="B47" s="65" t="s">
        <v>43</v>
      </c>
      <c r="C47" s="133">
        <v>4</v>
      </c>
      <c r="D47" s="85">
        <v>17</v>
      </c>
      <c r="E47" s="63">
        <v>64.709999999999994</v>
      </c>
      <c r="F47" s="117" t="s">
        <v>589</v>
      </c>
      <c r="G47" s="83">
        <v>4</v>
      </c>
      <c r="H47" s="86">
        <v>25</v>
      </c>
      <c r="I47" s="83">
        <v>7</v>
      </c>
      <c r="J47" s="86">
        <v>71.430000000000007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172">
        <v>0.25</v>
      </c>
      <c r="Q47" s="168" t="s">
        <v>590</v>
      </c>
      <c r="R47" s="154">
        <v>33</v>
      </c>
      <c r="S47" s="116">
        <v>0.87878787878787878</v>
      </c>
      <c r="T47" s="117" t="s">
        <v>589</v>
      </c>
      <c r="U47" s="162">
        <v>36197</v>
      </c>
      <c r="V47" s="161">
        <v>54</v>
      </c>
      <c r="W47" s="179">
        <f t="shared" si="0"/>
        <v>1.4918363400281791E-3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customHeight="1">
      <c r="A48" s="56" t="s">
        <v>138</v>
      </c>
      <c r="B48" s="65" t="s">
        <v>524</v>
      </c>
      <c r="C48" s="180" t="s">
        <v>536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179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customHeight="1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179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0.73333333333333328</v>
      </c>
      <c r="Q50" s="117" t="s">
        <v>589</v>
      </c>
      <c r="R50" s="155">
        <v>162</v>
      </c>
      <c r="S50" s="116">
        <v>0.96296296296296291</v>
      </c>
      <c r="T50" s="117" t="s">
        <v>589</v>
      </c>
      <c r="U50" s="162">
        <v>20345</v>
      </c>
      <c r="V50" s="161">
        <v>312</v>
      </c>
      <c r="W50" s="179">
        <f t="shared" si="0"/>
        <v>1.5335463258785943E-2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customHeight="1">
      <c r="A51" s="56" t="s">
        <v>141</v>
      </c>
      <c r="B51" s="65" t="s">
        <v>47</v>
      </c>
      <c r="C51" s="133">
        <v>44</v>
      </c>
      <c r="D51" s="85">
        <v>190</v>
      </c>
      <c r="E51" s="63">
        <v>66.319999999999993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0.92885375494071143</v>
      </c>
      <c r="T51" s="117" t="s">
        <v>589</v>
      </c>
      <c r="U51" s="162">
        <v>20782</v>
      </c>
      <c r="V51" s="161">
        <v>477</v>
      </c>
      <c r="W51" s="179">
        <f t="shared" si="0"/>
        <v>2.2952555095755944E-2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customHeight="1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0.95716945996275604</v>
      </c>
      <c r="T52" s="117" t="s">
        <v>589</v>
      </c>
      <c r="U52" s="162">
        <v>19083</v>
      </c>
      <c r="V52" s="161">
        <v>0</v>
      </c>
      <c r="W52" s="179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customHeight="1">
      <c r="A53" s="56" t="s">
        <v>143</v>
      </c>
      <c r="B53" s="65" t="s">
        <v>49</v>
      </c>
      <c r="C53" s="133">
        <v>9</v>
      </c>
      <c r="D53" s="85">
        <v>41</v>
      </c>
      <c r="E53" s="63">
        <v>68.290000000000006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0.66666666666666663</v>
      </c>
      <c r="Q53" s="117" t="s">
        <v>589</v>
      </c>
      <c r="R53" s="155">
        <v>17</v>
      </c>
      <c r="S53" s="116">
        <v>0.94117647058823528</v>
      </c>
      <c r="T53" s="117" t="s">
        <v>589</v>
      </c>
      <c r="U53" s="162">
        <v>31331</v>
      </c>
      <c r="V53" s="161">
        <v>61</v>
      </c>
      <c r="W53" s="179">
        <f t="shared" si="0"/>
        <v>1.9469534965369762E-3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customHeight="1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17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179">
        <f t="shared" si="0"/>
        <v>9.0599019398848865E-4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customHeight="1">
      <c r="A55" s="56" t="s">
        <v>145</v>
      </c>
      <c r="B55" s="65" t="s">
        <v>51</v>
      </c>
      <c r="C55" s="180" t="s">
        <v>536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2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179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customHeight="1">
      <c r="A56" s="56" t="s">
        <v>146</v>
      </c>
      <c r="B56" s="65" t="s">
        <v>52</v>
      </c>
      <c r="C56" s="183" t="s">
        <v>536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179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customHeight="1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179">
        <f t="shared" si="0"/>
        <v>6.8230277185501065E-2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customHeight="1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64.099999999999994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0.90547263681592038</v>
      </c>
      <c r="T58" s="117" t="s">
        <v>589</v>
      </c>
      <c r="U58" s="162">
        <v>27567</v>
      </c>
      <c r="V58" s="161">
        <v>383</v>
      </c>
      <c r="W58" s="179">
        <f t="shared" si="0"/>
        <v>1.3893423295969818E-2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customHeight="1">
      <c r="A59" s="56" t="s">
        <v>149</v>
      </c>
      <c r="B59" s="65" t="s">
        <v>55</v>
      </c>
      <c r="C59" s="180" t="s">
        <v>536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179">
        <f t="shared" si="0"/>
        <v>1.9301246029806988E-2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customHeight="1">
      <c r="A60" s="56" t="s">
        <v>150</v>
      </c>
      <c r="B60" s="65" t="s">
        <v>56</v>
      </c>
      <c r="C60" s="180" t="s">
        <v>536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0.93814432989690721</v>
      </c>
      <c r="T60" s="117" t="s">
        <v>589</v>
      </c>
      <c r="U60" s="162">
        <v>4052</v>
      </c>
      <c r="V60" s="161">
        <v>0</v>
      </c>
      <c r="W60" s="179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customHeight="1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179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customHeight="1">
      <c r="A62" s="56" t="s">
        <v>152</v>
      </c>
      <c r="B62" s="65" t="s">
        <v>58</v>
      </c>
      <c r="C62" s="180" t="s">
        <v>536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179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customHeight="1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179">
        <f t="shared" si="0"/>
        <v>4.140786749482402E-3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customHeight="1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0.86254295532646053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179">
        <f t="shared" si="0"/>
        <v>3.0196652580441219E-4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customHeight="1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0.81818181818181823</v>
      </c>
      <c r="T65" s="117" t="s">
        <v>589</v>
      </c>
      <c r="U65" s="163">
        <v>2933</v>
      </c>
      <c r="V65" s="161">
        <v>0</v>
      </c>
      <c r="W65" s="179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customHeight="1">
      <c r="A66" s="56" t="s">
        <v>156</v>
      </c>
      <c r="B66" s="65" t="s">
        <v>288</v>
      </c>
      <c r="C66" s="180" t="s">
        <v>536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179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customHeight="1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0.97619047619047616</v>
      </c>
      <c r="T67" s="117" t="s">
        <v>589</v>
      </c>
      <c r="U67" s="163">
        <v>2676</v>
      </c>
      <c r="V67" s="161">
        <v>79</v>
      </c>
      <c r="W67" s="179">
        <f t="shared" si="0"/>
        <v>2.9521674140508221E-2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customHeight="1">
      <c r="A68" s="56" t="s">
        <v>158</v>
      </c>
      <c r="B68" s="65" t="s">
        <v>527</v>
      </c>
      <c r="C68" s="180" t="s">
        <v>536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179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customHeight="1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179">
        <f t="shared" si="0"/>
        <v>1.8575381932597901E-3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customHeight="1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179">
        <f t="shared" si="0"/>
        <v>6.2770260845306175E-4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customHeight="1">
      <c r="A71" s="56" t="s">
        <v>161</v>
      </c>
      <c r="B71" s="65" t="s">
        <v>528</v>
      </c>
      <c r="C71" s="183" t="s">
        <v>536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179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customHeight="1">
      <c r="A72" s="56" t="s">
        <v>162</v>
      </c>
      <c r="B72" s="65" t="s">
        <v>68</v>
      </c>
      <c r="C72" s="180" t="s">
        <v>536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2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179">
        <f t="shared" ref="W72:W100" si="1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customHeight="1">
      <c r="A73" s="56" t="s">
        <v>163</v>
      </c>
      <c r="B73" s="65" t="s">
        <v>529</v>
      </c>
      <c r="C73" s="180" t="s">
        <v>536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2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179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customHeight="1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0.58139534883720934</v>
      </c>
      <c r="Q74" s="117" t="s">
        <v>589</v>
      </c>
      <c r="R74" s="155">
        <v>274</v>
      </c>
      <c r="S74" s="116">
        <v>0.95985401459854014</v>
      </c>
      <c r="T74" s="117" t="s">
        <v>589</v>
      </c>
      <c r="U74" s="162">
        <v>30842</v>
      </c>
      <c r="V74" s="161">
        <v>550</v>
      </c>
      <c r="W74" s="179">
        <f t="shared" si="1"/>
        <v>1.7832825368004668E-2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customHeight="1">
      <c r="A75" s="56" t="s">
        <v>165</v>
      </c>
      <c r="B75" s="65" t="s">
        <v>71</v>
      </c>
      <c r="C75" s="183" t="s">
        <v>536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5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179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customHeight="1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179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customHeight="1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179">
        <f t="shared" si="1"/>
        <v>2.1401819154628142E-4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customHeight="1">
      <c r="A78" s="56" t="s">
        <v>168</v>
      </c>
      <c r="B78" s="65" t="s">
        <v>74</v>
      </c>
      <c r="C78" s="133">
        <v>5</v>
      </c>
      <c r="D78" s="85">
        <v>22</v>
      </c>
      <c r="E78" s="63">
        <v>81.819999999999993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179">
        <f t="shared" si="1"/>
        <v>4.5126353790613721E-2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customHeight="1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0.84269662921348309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179">
        <f t="shared" si="1"/>
        <v>6.7689812215359663E-2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customHeight="1">
      <c r="A80" s="56" t="s">
        <v>170</v>
      </c>
      <c r="B80" s="65" t="s">
        <v>76</v>
      </c>
      <c r="C80" s="133">
        <v>608</v>
      </c>
      <c r="D80" s="85">
        <v>2479</v>
      </c>
      <c r="E80" s="63">
        <v>81.319999999999993</v>
      </c>
      <c r="F80" s="117" t="s">
        <v>589</v>
      </c>
      <c r="G80" s="83">
        <v>608</v>
      </c>
      <c r="H80" s="86">
        <v>74.010000000000005</v>
      </c>
      <c r="I80" s="83">
        <v>978</v>
      </c>
      <c r="J80" s="86">
        <v>76.069999999999993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179">
        <f t="shared" si="1"/>
        <v>9.2402589471112739E-2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customHeight="1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73.680000000000007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0.83333333333333337</v>
      </c>
      <c r="T81" s="117" t="s">
        <v>589</v>
      </c>
      <c r="U81" s="162">
        <v>50648</v>
      </c>
      <c r="V81" s="161">
        <v>72</v>
      </c>
      <c r="W81" s="179">
        <f t="shared" si="1"/>
        <v>1.421576370241668E-3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232" customFormat="1" ht="30.75" customHeight="1">
      <c r="A82" s="216" t="s">
        <v>172</v>
      </c>
      <c r="B82" s="217" t="s">
        <v>78</v>
      </c>
      <c r="C82" s="218">
        <v>2</v>
      </c>
      <c r="D82" s="219">
        <v>7</v>
      </c>
      <c r="E82" s="220">
        <v>85.71</v>
      </c>
      <c r="F82" s="221" t="s">
        <v>589</v>
      </c>
      <c r="G82" s="222">
        <v>2</v>
      </c>
      <c r="H82" s="223">
        <v>100</v>
      </c>
      <c r="I82" s="222">
        <v>3</v>
      </c>
      <c r="J82" s="223">
        <v>66.67</v>
      </c>
      <c r="K82" s="222">
        <v>1</v>
      </c>
      <c r="L82" s="223">
        <v>100</v>
      </c>
      <c r="M82" s="224">
        <v>1</v>
      </c>
      <c r="N82" s="225">
        <v>100</v>
      </c>
      <c r="O82" s="226">
        <v>12</v>
      </c>
      <c r="P82" s="227">
        <v>0.83333333333333337</v>
      </c>
      <c r="Q82" s="221" t="s">
        <v>589</v>
      </c>
      <c r="R82" s="228">
        <v>15</v>
      </c>
      <c r="S82" s="227">
        <v>0.66666666666666663</v>
      </c>
      <c r="T82" s="221" t="s">
        <v>589</v>
      </c>
      <c r="U82" s="229">
        <v>13905</v>
      </c>
      <c r="V82" s="230">
        <v>34</v>
      </c>
      <c r="W82" s="231">
        <f t="shared" si="1"/>
        <v>2.445163610212154E-3</v>
      </c>
    </row>
    <row r="83" spans="1:83" s="51" customFormat="1" ht="28.5" customHeight="1">
      <c r="A83" s="56" t="s">
        <v>173</v>
      </c>
      <c r="B83" s="65" t="s">
        <v>79</v>
      </c>
      <c r="C83" s="180" t="s">
        <v>536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179">
        <f t="shared" si="1"/>
        <v>3.0233069481090587E-4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customHeight="1">
      <c r="A84" s="56" t="s">
        <v>174</v>
      </c>
      <c r="B84" s="65" t="s">
        <v>80</v>
      </c>
      <c r="C84" s="133">
        <v>103</v>
      </c>
      <c r="D84" s="85">
        <v>384</v>
      </c>
      <c r="E84" s="63">
        <v>78.650000000000006</v>
      </c>
      <c r="F84" s="117" t="s">
        <v>589</v>
      </c>
      <c r="G84" s="83">
        <v>103</v>
      </c>
      <c r="H84" s="86">
        <v>73.790000000000006</v>
      </c>
      <c r="I84" s="83">
        <v>149</v>
      </c>
      <c r="J84" s="63">
        <v>77.180000000000007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0.91604938271604941</v>
      </c>
      <c r="T84" s="117" t="s">
        <v>589</v>
      </c>
      <c r="U84" s="162">
        <v>30180</v>
      </c>
      <c r="V84" s="161">
        <v>854</v>
      </c>
      <c r="W84" s="179">
        <f t="shared" si="1"/>
        <v>2.829688535453943E-2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customHeight="1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73.930000000000007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0.70020533880903491</v>
      </c>
      <c r="Q85" s="117" t="s">
        <v>589</v>
      </c>
      <c r="R85" s="156">
        <v>3687</v>
      </c>
      <c r="S85" s="116">
        <v>0.89178193653376725</v>
      </c>
      <c r="T85" s="117" t="s">
        <v>589</v>
      </c>
      <c r="U85" s="162">
        <v>80783</v>
      </c>
      <c r="V85" s="161">
        <v>6691</v>
      </c>
      <c r="W85" s="179">
        <f t="shared" si="1"/>
        <v>8.2826832378099347E-2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customHeight="1">
      <c r="A86" s="56" t="s">
        <v>176</v>
      </c>
      <c r="B86" s="65" t="s">
        <v>530</v>
      </c>
      <c r="C86" s="180" t="s">
        <v>536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2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179">
        <f t="shared" si="1"/>
        <v>2.3752969121140144E-3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customHeight="1">
      <c r="A87" s="56" t="s">
        <v>177</v>
      </c>
      <c r="B87" s="65" t="s">
        <v>83</v>
      </c>
      <c r="C87" s="183" t="s">
        <v>536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179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customHeight="1">
      <c r="A88" s="56" t="s">
        <v>178</v>
      </c>
      <c r="B88" s="65" t="s">
        <v>239</v>
      </c>
      <c r="C88" s="180" t="s">
        <v>536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2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179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customHeight="1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0.97142857142857142</v>
      </c>
      <c r="T89" s="117" t="s">
        <v>589</v>
      </c>
      <c r="U89" s="162">
        <v>10553</v>
      </c>
      <c r="V89" s="161">
        <v>177</v>
      </c>
      <c r="W89" s="179">
        <f t="shared" si="1"/>
        <v>1.6772481758741589E-2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customHeight="1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0.77611940298507465</v>
      </c>
      <c r="T90" s="117" t="s">
        <v>589</v>
      </c>
      <c r="U90" s="162">
        <v>47610</v>
      </c>
      <c r="V90" s="161">
        <v>137</v>
      </c>
      <c r="W90" s="179">
        <f t="shared" si="1"/>
        <v>2.8775467338794372E-3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customHeight="1">
      <c r="A91" s="56" t="s">
        <v>181</v>
      </c>
      <c r="B91" s="65" t="s">
        <v>87</v>
      </c>
      <c r="C91" s="183" t="s">
        <v>536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179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customHeight="1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179">
        <f t="shared" si="1"/>
        <v>7.4876847290640397E-2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customHeight="1">
      <c r="A93" s="56" t="s">
        <v>183</v>
      </c>
      <c r="B93" s="65" t="s">
        <v>89</v>
      </c>
      <c r="C93" s="180" t="s">
        <v>536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179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customHeight="1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179">
        <f t="shared" si="1"/>
        <v>5.5366404683870555E-3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customHeight="1">
      <c r="A95" s="56" t="s">
        <v>185</v>
      </c>
      <c r="B95" s="65" t="s">
        <v>91</v>
      </c>
      <c r="C95" s="133">
        <v>65</v>
      </c>
      <c r="D95" s="85">
        <v>271</v>
      </c>
      <c r="E95" s="63">
        <v>65.680000000000007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0.48275862068965519</v>
      </c>
      <c r="Q95" s="168" t="s">
        <v>590</v>
      </c>
      <c r="R95" s="154">
        <v>493</v>
      </c>
      <c r="S95" s="116">
        <v>0.92292089249492903</v>
      </c>
      <c r="T95" s="117" t="s">
        <v>589</v>
      </c>
      <c r="U95" s="162">
        <v>14250</v>
      </c>
      <c r="V95" s="161">
        <v>851</v>
      </c>
      <c r="W95" s="179">
        <f t="shared" si="1"/>
        <v>5.9719298245614033E-2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customHeight="1">
      <c r="A96" s="56" t="s">
        <v>186</v>
      </c>
      <c r="B96" s="65" t="s">
        <v>92</v>
      </c>
      <c r="C96" s="180" t="s">
        <v>536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2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179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customHeight="1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179">
        <f t="shared" si="1"/>
        <v>3.9825762289981331E-2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customHeight="1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179">
        <f t="shared" si="1"/>
        <v>3.3140016570008286E-4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customHeight="1" thickBot="1">
      <c r="A99" s="103" t="s">
        <v>189</v>
      </c>
      <c r="B99" s="150" t="s">
        <v>95</v>
      </c>
      <c r="C99" s="180" t="s">
        <v>536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2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179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customHeight="1" thickBot="1">
      <c r="A100" s="108"/>
      <c r="B100" s="151" t="s">
        <v>202</v>
      </c>
      <c r="C100" s="147">
        <v>5944</v>
      </c>
      <c r="D100" s="142">
        <v>23059</v>
      </c>
      <c r="E100" s="143">
        <v>78.260000000000005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0.59123711340206186</v>
      </c>
      <c r="Q100" s="123"/>
      <c r="R100" s="159">
        <f>SUM(R6:R99)</f>
        <v>32308</v>
      </c>
      <c r="S100" s="116">
        <v>0.89597003838058686</v>
      </c>
      <c r="T100" s="117"/>
      <c r="U100" s="166">
        <v>3373402</v>
      </c>
      <c r="V100" s="167">
        <v>61187</v>
      </c>
      <c r="W100" s="179">
        <f t="shared" si="1"/>
        <v>1.8138069521509741E-2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ht="36.75" customHeight="1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ht="15" customHeight="1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1:83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1:83" ht="15" customHeight="1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1:83" ht="15" customHeight="1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1:83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1:83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1:83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1:83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1:83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1:83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1:83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7:83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7:83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7:83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7:83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7:83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7:83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7:83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7:83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autoFilter ref="C5:N100"/>
  <mergeCells count="41"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  <mergeCell ref="B4:B5"/>
    <mergeCell ref="A4:A5"/>
    <mergeCell ref="M4:N4"/>
    <mergeCell ref="C6:N6"/>
    <mergeCell ref="C14:N14"/>
    <mergeCell ref="C15:N15"/>
    <mergeCell ref="C17:N17"/>
    <mergeCell ref="C25:N25"/>
    <mergeCell ref="C26:N26"/>
    <mergeCell ref="C27:N27"/>
    <mergeCell ref="C41:N41"/>
    <mergeCell ref="C48:N48"/>
    <mergeCell ref="C55:N55"/>
    <mergeCell ref="C56:N56"/>
    <mergeCell ref="C59:N59"/>
    <mergeCell ref="C60:N60"/>
    <mergeCell ref="C62:N62"/>
    <mergeCell ref="C66:N66"/>
    <mergeCell ref="C68:N68"/>
    <mergeCell ref="C71:N71"/>
    <mergeCell ref="C72:N72"/>
    <mergeCell ref="C73:N73"/>
    <mergeCell ref="C75:N75"/>
    <mergeCell ref="C93:N93"/>
    <mergeCell ref="C96:N96"/>
    <mergeCell ref="C99:N99"/>
    <mergeCell ref="C83:N83"/>
    <mergeCell ref="C86:N86"/>
    <mergeCell ref="C87:N87"/>
    <mergeCell ref="C88:N88"/>
    <mergeCell ref="C91:N91"/>
  </mergeCells>
  <printOptions horizontalCentered="1"/>
  <pageMargins left="0.11811023622047245" right="7.874015748031496E-2" top="0.11811023622047245" bottom="0.11811023622047245" header="7.874015748031496E-2" footer="7.874015748031496E-2"/>
  <pageSetup paperSize="9" scale="50" fitToHeight="0" orientation="landscape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tabSelected="1" topLeftCell="A73" zoomScale="80" zoomScaleNormal="80" workbookViewId="0">
      <selection activeCell="A82" sqref="A82:XFD82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96" t="s">
        <v>587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1"/>
      <c r="M1" s="21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11"/>
      <c r="M2" s="21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1"/>
      <c r="M3" s="21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207" t="s">
        <v>0</v>
      </c>
      <c r="B4" s="205" t="s">
        <v>1</v>
      </c>
      <c r="C4" s="213" t="s">
        <v>542</v>
      </c>
      <c r="D4" s="214"/>
      <c r="E4" s="215"/>
      <c r="F4" s="203" t="s">
        <v>548</v>
      </c>
      <c r="G4" s="204"/>
      <c r="H4" s="203" t="s">
        <v>543</v>
      </c>
      <c r="I4" s="204"/>
      <c r="J4" s="203" t="s">
        <v>544</v>
      </c>
      <c r="K4" s="204"/>
      <c r="L4" s="203" t="s">
        <v>545</v>
      </c>
      <c r="M4" s="204"/>
      <c r="N4" s="209"/>
      <c r="O4" s="210"/>
      <c r="P4" s="209"/>
      <c r="Q4" s="21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208"/>
      <c r="B5" s="206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232" customFormat="1" ht="30.75" customHeight="1">
      <c r="A82" s="216" t="s">
        <v>172</v>
      </c>
      <c r="B82" s="233" t="s">
        <v>78</v>
      </c>
      <c r="C82" s="234">
        <v>77</v>
      </c>
      <c r="D82" s="219">
        <v>361</v>
      </c>
      <c r="E82" s="235">
        <v>95.844875346260395</v>
      </c>
      <c r="F82" s="222">
        <v>77</v>
      </c>
      <c r="G82" s="236">
        <v>97.402597402597408</v>
      </c>
      <c r="H82" s="222">
        <v>146</v>
      </c>
      <c r="I82" s="223">
        <v>94.520547945205479</v>
      </c>
      <c r="J82" s="222">
        <v>70</v>
      </c>
      <c r="K82" s="223">
        <v>97.142857142857139</v>
      </c>
      <c r="L82" s="237" t="s">
        <v>581</v>
      </c>
      <c r="M82" s="225">
        <v>95.588235294117652</v>
      </c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2023-07-24T05:01:56Z</dcterms:modified>
  <cp:contentStatus/>
</cp:coreProperties>
</file>